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r\Documents\SWIMMING BOOKS\SWIMMING BLOG\SWIMMING BLOG POSTS in progress\"/>
    </mc:Choice>
  </mc:AlternateContent>
  <xr:revisionPtr revIDLastSave="0" documentId="13_ncr:1_{6EC849B8-166E-41BF-BA5E-8C93017BACEC}" xr6:coauthVersionLast="43" xr6:coauthVersionMax="43" xr10:uidLastSave="{00000000-0000-0000-0000-000000000000}"/>
  <bookViews>
    <workbookView xWindow="-120" yWindow="-120" windowWidth="24240" windowHeight="13140" xr2:uid="{83404952-3DE0-4C95-897A-D169000BCA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1" i="1" l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M15" i="1"/>
  <c r="N15" i="1" s="1"/>
  <c r="M14" i="1"/>
  <c r="N14" i="1" s="1"/>
  <c r="M13" i="1"/>
  <c r="N13" i="1" s="1"/>
  <c r="M12" i="1"/>
  <c r="N12" i="1" s="1"/>
  <c r="M11" i="1"/>
  <c r="N11" i="1" s="1"/>
  <c r="M10" i="1"/>
  <c r="N10" i="1" s="1"/>
  <c r="M9" i="1"/>
  <c r="N9" i="1" s="1"/>
  <c r="M8" i="1"/>
  <c r="N8" i="1" s="1"/>
  <c r="M7" i="1"/>
  <c r="N7" i="1" s="1"/>
  <c r="M6" i="1"/>
  <c r="N6" i="1" s="1"/>
  <c r="M5" i="1"/>
  <c r="N5" i="1" s="1"/>
  <c r="J5" i="1"/>
  <c r="K5" i="1" s="1"/>
  <c r="J6" i="1"/>
  <c r="K6" i="1" s="1"/>
  <c r="J7" i="1"/>
  <c r="K7" i="1" s="1"/>
  <c r="J8" i="1"/>
  <c r="K8" i="1" s="1"/>
  <c r="J9" i="1"/>
  <c r="K9" i="1"/>
  <c r="J10" i="1"/>
  <c r="K10" i="1" s="1"/>
  <c r="J11" i="1"/>
  <c r="K11" i="1" s="1"/>
  <c r="J12" i="1"/>
  <c r="K12" i="1" s="1"/>
  <c r="J13" i="1"/>
  <c r="K13" i="1"/>
  <c r="J14" i="1"/>
  <c r="K14" i="1" s="1"/>
  <c r="J15" i="1"/>
  <c r="K15" i="1" s="1"/>
</calcChain>
</file>

<file path=xl/sharedStrings.xml><?xml version="1.0" encoding="utf-8"?>
<sst xmlns="http://schemas.openxmlformats.org/spreadsheetml/2006/main" count="202" uniqueCount="146">
  <si>
    <t>6 yrs</t>
  </si>
  <si>
    <t>7 yrs</t>
  </si>
  <si>
    <t>8 yrs</t>
  </si>
  <si>
    <t>9 yrs</t>
  </si>
  <si>
    <t>10 yrs</t>
  </si>
  <si>
    <t>11 yrs</t>
  </si>
  <si>
    <t>12 yrs</t>
  </si>
  <si>
    <t>13 yrs</t>
  </si>
  <si>
    <t>14 yrs</t>
  </si>
  <si>
    <t>15 yrs</t>
  </si>
  <si>
    <t>16 yrs</t>
  </si>
  <si>
    <t>Female Average Weight and Height Chart</t>
  </si>
  <si>
    <t>Male Average Weight and Height Chart</t>
  </si>
  <si>
    <t>Age</t>
  </si>
  <si>
    <t>Weight</t>
  </si>
  <si>
    <t>Height</t>
  </si>
  <si>
    <t>3st 1lb</t>
  </si>
  <si>
    <t>3st 5lb</t>
  </si>
  <si>
    <t>4st 1lb</t>
  </si>
  <si>
    <t>4st 4lb</t>
  </si>
  <si>
    <t>5st 0lb</t>
  </si>
  <si>
    <t>5st 8lb</t>
  </si>
  <si>
    <t>6st 5lb</t>
  </si>
  <si>
    <t>7st 2lb</t>
  </si>
  <si>
    <t>7st 5lb</t>
  </si>
  <si>
    <t>8st 2lb</t>
  </si>
  <si>
    <t>8st 4lb</t>
  </si>
  <si>
    <t>3st 6lb</t>
  </si>
  <si>
    <t>4st 0lb</t>
  </si>
  <si>
    <t>4st 5lb</t>
  </si>
  <si>
    <t>5st 6lb</t>
  </si>
  <si>
    <t>6st 3lb</t>
  </si>
  <si>
    <t>7st 1lb</t>
  </si>
  <si>
    <t>8st 0lb</t>
  </si>
  <si>
    <t>8st 8lb</t>
  </si>
  <si>
    <t>9st 6lb</t>
  </si>
  <si>
    <t>44.0 lb</t>
  </si>
  <si>
    <t>49.5 lb</t>
  </si>
  <si>
    <t>57.0 lb</t>
  </si>
  <si>
    <t>62.0 lb</t>
  </si>
  <si>
    <t>70.5 lb</t>
  </si>
  <si>
    <t>81.5 lb</t>
  </si>
  <si>
    <t>91.5 lb</t>
  </si>
  <si>
    <t>101.0 lb</t>
  </si>
  <si>
    <t>105.0 lb</t>
  </si>
  <si>
    <t>115.0 lb</t>
  </si>
  <si>
    <t>118.0 lb</t>
  </si>
  <si>
    <t>45.5 lb</t>
  </si>
  <si>
    <t>50.5 lb</t>
  </si>
  <si>
    <t>56.5 lb</t>
  </si>
  <si>
    <t>63.0 lb</t>
  </si>
  <si>
    <t>78.5 lb</t>
  </si>
  <si>
    <t>88.0 lb</t>
  </si>
  <si>
    <t>100.0 lb</t>
  </si>
  <si>
    <t>112.0 lb</t>
  </si>
  <si>
    <t>123.5 lb</t>
  </si>
  <si>
    <t>134.0 lb</t>
  </si>
  <si>
    <t>20.6 kg</t>
  </si>
  <si>
    <t>3' 9.5"</t>
  </si>
  <si>
    <t>3' 11.7"</t>
  </si>
  <si>
    <t>4' 2.5"</t>
  </si>
  <si>
    <t>4' 4.5"</t>
  </si>
  <si>
    <t>4' 6.5"</t>
  </si>
  <si>
    <t>4' 8.7"</t>
  </si>
  <si>
    <t>4' 11"</t>
  </si>
  <si>
    <t>5' 1.7"</t>
  </si>
  <si>
    <t>5' 2.5"</t>
  </si>
  <si>
    <t>5' 2.9"</t>
  </si>
  <si>
    <t>5' 4"</t>
  </si>
  <si>
    <t>4'</t>
  </si>
  <si>
    <t>4' 2.4"</t>
  </si>
  <si>
    <t>4' 8.5"</t>
  </si>
  <si>
    <t>4' 7"</t>
  </si>
  <si>
    <t>5' 1.5"</t>
  </si>
  <si>
    <t>5' 4.5"</t>
  </si>
  <si>
    <t>5' 7"</t>
  </si>
  <si>
    <t>5' 8.2"</t>
  </si>
  <si>
    <t xml:space="preserve">45.5" </t>
  </si>
  <si>
    <t>47.7"</t>
  </si>
  <si>
    <t xml:space="preserve">50.5" </t>
  </si>
  <si>
    <t xml:space="preserve">52.5" </t>
  </si>
  <si>
    <t xml:space="preserve">54.5" </t>
  </si>
  <si>
    <t>56.7"</t>
  </si>
  <si>
    <t xml:space="preserve">59.0" </t>
  </si>
  <si>
    <t xml:space="preserve">61.7" </t>
  </si>
  <si>
    <t>62.5"</t>
  </si>
  <si>
    <t xml:space="preserve">62.9" </t>
  </si>
  <si>
    <t xml:space="preserve">64.0" </t>
  </si>
  <si>
    <t>115.5 cm</t>
  </si>
  <si>
    <t>128.2 cm</t>
  </si>
  <si>
    <t>133.3 cm</t>
  </si>
  <si>
    <t>138.4 cm</t>
  </si>
  <si>
    <t>149.8 cm</t>
  </si>
  <si>
    <t>156.7 cm</t>
  </si>
  <si>
    <t>159.7 cm</t>
  </si>
  <si>
    <t>162.5 cm</t>
  </si>
  <si>
    <t>48.0"</t>
  </si>
  <si>
    <t xml:space="preserve">50.4" </t>
  </si>
  <si>
    <t>52.5"</t>
  </si>
  <si>
    <t xml:space="preserve">56.5" </t>
  </si>
  <si>
    <t xml:space="preserve">58.7" </t>
  </si>
  <si>
    <t>61.5"</t>
  </si>
  <si>
    <t xml:space="preserve">64.5" </t>
  </si>
  <si>
    <t xml:space="preserve">67.0" </t>
  </si>
  <si>
    <t xml:space="preserve">68.3" </t>
  </si>
  <si>
    <t>128 cm</t>
  </si>
  <si>
    <t>143.5 cm</t>
  </si>
  <si>
    <t>149.1 cm</t>
  </si>
  <si>
    <t>163.8 cm</t>
  </si>
  <si>
    <t>170.1 cm</t>
  </si>
  <si>
    <t>173.4 cm</t>
  </si>
  <si>
    <t>USA</t>
  </si>
  <si>
    <t>Imperial</t>
  </si>
  <si>
    <t>Metric</t>
  </si>
  <si>
    <t>121.9 cm</t>
  </si>
  <si>
    <t>156.2 cm</t>
  </si>
  <si>
    <t>158.7 cm</t>
  </si>
  <si>
    <t>144 cm</t>
  </si>
  <si>
    <t>121.1 cm</t>
  </si>
  <si>
    <t>22.9 kg</t>
  </si>
  <si>
    <t>25.6 kg</t>
  </si>
  <si>
    <t>28.6 kg</t>
  </si>
  <si>
    <t>32 kg</t>
  </si>
  <si>
    <t>35.6 kg</t>
  </si>
  <si>
    <t>39.9 kg</t>
  </si>
  <si>
    <t>45.3 kg</t>
  </si>
  <si>
    <t>50.8 kg</t>
  </si>
  <si>
    <t>56.0 kg</t>
  </si>
  <si>
    <t>60.8 kg</t>
  </si>
  <si>
    <t>19.9 kg</t>
  </si>
  <si>
    <t>22.4 kg</t>
  </si>
  <si>
    <t>25.8 kg</t>
  </si>
  <si>
    <t>28.1 kg</t>
  </si>
  <si>
    <t>31.9 kg</t>
  </si>
  <si>
    <t>36.9 kg</t>
  </si>
  <si>
    <t>41.5 kg</t>
  </si>
  <si>
    <t>45.8 kg</t>
  </si>
  <si>
    <t>47.6 kg</t>
  </si>
  <si>
    <t>52.1 kg</t>
  </si>
  <si>
    <t>53.5 kg</t>
  </si>
  <si>
    <t>Pints</t>
  </si>
  <si>
    <t>Litres</t>
  </si>
  <si>
    <t>Recommended Daily</t>
  </si>
  <si>
    <t>Ounces</t>
  </si>
  <si>
    <t xml:space="preserve"> Fluid Intake at Rest</t>
  </si>
  <si>
    <t xml:space="preserve"> Fluid Intake 1hr Exercise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</si>
</sst>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F2EFE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/>
    <xf numFmtId="164" fontId="2" fillId="2" borderId="0" xfId="0" applyNumberFormat="1" applyFont="1" applyFill="1"/>
    <xf numFmtId="0" fontId="0" fillId="2" borderId="0" xfId="0" applyFill="1"/>
    <xf numFmtId="0" fontId="5" fillId="2" borderId="0" xfId="0" applyFont="1" applyFill="1"/>
    <xf numFmtId="164" fontId="5" fillId="2" borderId="0" xfId="0" applyNumberFormat="1" applyFont="1" applyFill="1"/>
    <xf numFmtId="164" fontId="0" fillId="2" borderId="0" xfId="0" applyNumberFormat="1" applyFill="1"/>
    <xf numFmtId="0" fontId="4" fillId="2" borderId="0" xfId="0" applyFont="1" applyFill="1"/>
    <xf numFmtId="0" fontId="1" fillId="2" borderId="0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/>
    <xf numFmtId="0" fontId="8" fillId="3" borderId="2" xfId="0" applyFont="1" applyFill="1" applyBorder="1"/>
    <xf numFmtId="164" fontId="7" fillId="2" borderId="2" xfId="0" applyNumberFormat="1" applyFont="1" applyFill="1" applyBorder="1"/>
    <xf numFmtId="0" fontId="6" fillId="3" borderId="2" xfId="0" applyFont="1" applyFill="1" applyBorder="1" applyAlignment="1">
      <alignment vertical="top" wrapText="1"/>
    </xf>
    <xf numFmtId="0" fontId="8" fillId="2" borderId="2" xfId="0" applyFont="1" applyFill="1" applyBorder="1"/>
    <xf numFmtId="0" fontId="9" fillId="2" borderId="0" xfId="0" applyFont="1" applyFill="1"/>
    <xf numFmtId="0" fontId="10" fillId="2" borderId="1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8" fillId="2" borderId="0" xfId="0" applyFont="1" applyFill="1"/>
    <xf numFmtId="164" fontId="9" fillId="2" borderId="0" xfId="0" applyNumberFormat="1" applyFont="1" applyFill="1"/>
    <xf numFmtId="0" fontId="2" fillId="4" borderId="0" xfId="0" applyFont="1" applyFill="1"/>
    <xf numFmtId="0" fontId="3" fillId="4" borderId="0" xfId="0" applyFont="1" applyFill="1"/>
    <xf numFmtId="164" fontId="2" fillId="4" borderId="0" xfId="0" applyNumberFormat="1" applyFont="1" applyFill="1"/>
    <xf numFmtId="0" fontId="2" fillId="5" borderId="0" xfId="0" applyFont="1" applyFill="1"/>
    <xf numFmtId="0" fontId="3" fillId="5" borderId="0" xfId="0" applyFont="1" applyFill="1"/>
    <xf numFmtId="164" fontId="2" fillId="5" borderId="0" xfId="0" applyNumberFormat="1" applyFont="1" applyFill="1"/>
    <xf numFmtId="164" fontId="9" fillId="2" borderId="0" xfId="0" applyNumberFormat="1" applyFont="1" applyFill="1" applyAlignment="1">
      <alignment horizontal="center"/>
    </xf>
  </cellXfs>
  <cellStyles count="1">
    <cellStyle name="Normal" xfId="0" builtinId="0"/>
  </cellStyles>
  <dxfs count="5">
    <dxf>
      <fill>
        <patternFill>
          <bgColor rgb="FFF5F9FD"/>
        </patternFill>
      </fill>
    </dxf>
    <dxf>
      <fill>
        <patternFill>
          <bgColor rgb="FFFFF7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CCFF"/>
      <color rgb="FFEBF3FB"/>
      <color rgb="FFF5F9FD"/>
      <color rgb="FFFFE1FF"/>
      <color rgb="FFFFF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98050-9338-48F9-A54F-145D7BCDC047}">
  <dimension ref="A1:O31"/>
  <sheetViews>
    <sheetView tabSelected="1" workbookViewId="0">
      <selection activeCell="T10" sqref="T10"/>
    </sheetView>
  </sheetViews>
  <sheetFormatPr defaultRowHeight="15.75" x14ac:dyDescent="0.25"/>
  <cols>
    <col min="1" max="1" width="6.7109375" style="3" customWidth="1"/>
    <col min="2" max="4" width="8.28515625" style="3" customWidth="1"/>
    <col min="5" max="6" width="8.7109375" style="3" customWidth="1"/>
    <col min="7" max="7" width="8.7109375" style="7" customWidth="1"/>
    <col min="8" max="8" width="1.7109375" style="3" customWidth="1"/>
    <col min="9" max="11" width="7.7109375" style="6" customWidth="1"/>
    <col min="12" max="14" width="7.7109375" style="3" customWidth="1"/>
    <col min="15" max="16384" width="9.140625" style="3"/>
  </cols>
  <sheetData>
    <row r="1" spans="1:14" s="1" customFormat="1" ht="15.95" customHeight="1" x14ac:dyDescent="0.3">
      <c r="A1" s="20" t="s">
        <v>11</v>
      </c>
      <c r="B1" s="20"/>
      <c r="C1" s="20"/>
      <c r="D1" s="20"/>
      <c r="E1" s="20"/>
      <c r="F1" s="20"/>
      <c r="G1" s="21"/>
      <c r="H1" s="20"/>
      <c r="I1" s="22"/>
      <c r="J1" s="2"/>
      <c r="K1" s="2"/>
    </row>
    <row r="2" spans="1:14" s="1" customFormat="1" ht="15.95" customHeight="1" x14ac:dyDescent="0.3">
      <c r="A2" s="15"/>
      <c r="B2" s="15"/>
      <c r="C2" s="15"/>
      <c r="D2" s="15"/>
      <c r="E2" s="15"/>
      <c r="F2" s="15"/>
      <c r="G2" s="15"/>
      <c r="H2" s="15"/>
      <c r="I2" s="26" t="s">
        <v>142</v>
      </c>
      <c r="J2" s="26"/>
      <c r="K2" s="26"/>
      <c r="L2" s="26" t="s">
        <v>142</v>
      </c>
      <c r="M2" s="26"/>
      <c r="N2" s="26"/>
    </row>
    <row r="3" spans="1:14" s="1" customFormat="1" ht="15.95" customHeight="1" thickBot="1" x14ac:dyDescent="0.35">
      <c r="A3" s="15"/>
      <c r="B3" s="16" t="s">
        <v>14</v>
      </c>
      <c r="C3" s="16" t="s">
        <v>14</v>
      </c>
      <c r="D3" s="16" t="s">
        <v>14</v>
      </c>
      <c r="E3" s="16" t="s">
        <v>15</v>
      </c>
      <c r="F3" s="16" t="s">
        <v>15</v>
      </c>
      <c r="G3" s="16" t="s">
        <v>15</v>
      </c>
      <c r="H3" s="15"/>
      <c r="I3" s="26" t="s">
        <v>144</v>
      </c>
      <c r="J3" s="26"/>
      <c r="K3" s="26"/>
      <c r="L3" s="26" t="s">
        <v>145</v>
      </c>
      <c r="M3" s="26"/>
      <c r="N3" s="26"/>
    </row>
    <row r="4" spans="1:14" ht="15.95" customHeight="1" x14ac:dyDescent="0.25">
      <c r="A4" s="17" t="s">
        <v>13</v>
      </c>
      <c r="B4" s="15" t="s">
        <v>111</v>
      </c>
      <c r="C4" s="15" t="s">
        <v>112</v>
      </c>
      <c r="D4" s="15" t="s">
        <v>113</v>
      </c>
      <c r="E4" s="15" t="s">
        <v>111</v>
      </c>
      <c r="F4" s="15" t="s">
        <v>112</v>
      </c>
      <c r="G4" s="15" t="s">
        <v>113</v>
      </c>
      <c r="H4" s="18"/>
      <c r="I4" s="19" t="s">
        <v>143</v>
      </c>
      <c r="J4" s="19" t="s">
        <v>140</v>
      </c>
      <c r="K4" s="19" t="s">
        <v>141</v>
      </c>
      <c r="L4" s="19" t="s">
        <v>143</v>
      </c>
      <c r="M4" s="19" t="s">
        <v>140</v>
      </c>
      <c r="N4" s="19" t="s">
        <v>141</v>
      </c>
    </row>
    <row r="5" spans="1:14" ht="15.95" customHeight="1" x14ac:dyDescent="0.25">
      <c r="A5" s="9" t="s">
        <v>0</v>
      </c>
      <c r="B5" s="9" t="s">
        <v>36</v>
      </c>
      <c r="C5" s="10" t="s">
        <v>16</v>
      </c>
      <c r="D5" s="9" t="s">
        <v>129</v>
      </c>
      <c r="E5" s="9" t="s">
        <v>77</v>
      </c>
      <c r="F5" s="10" t="s">
        <v>58</v>
      </c>
      <c r="G5" s="10" t="s">
        <v>88</v>
      </c>
      <c r="H5" s="11"/>
      <c r="I5" s="12">
        <v>22</v>
      </c>
      <c r="J5" s="12">
        <f>I5/20</f>
        <v>1.1000000000000001</v>
      </c>
      <c r="K5" s="12">
        <f>J5*0.56</f>
        <v>0.6160000000000001</v>
      </c>
      <c r="L5" s="12">
        <v>46</v>
      </c>
      <c r="M5" s="12">
        <f>L5/20</f>
        <v>2.2999999999999998</v>
      </c>
      <c r="N5" s="12">
        <f>M5*0.56</f>
        <v>1.288</v>
      </c>
    </row>
    <row r="6" spans="1:14" ht="15.95" customHeight="1" x14ac:dyDescent="0.25">
      <c r="A6" s="9" t="s">
        <v>1</v>
      </c>
      <c r="B6" s="9" t="s">
        <v>37</v>
      </c>
      <c r="C6" s="10" t="s">
        <v>17</v>
      </c>
      <c r="D6" s="9" t="s">
        <v>130</v>
      </c>
      <c r="E6" s="9" t="s">
        <v>78</v>
      </c>
      <c r="F6" s="10" t="s">
        <v>59</v>
      </c>
      <c r="G6" s="10" t="s">
        <v>118</v>
      </c>
      <c r="H6" s="11"/>
      <c r="I6" s="12">
        <v>24.75</v>
      </c>
      <c r="J6" s="12">
        <f t="shared" ref="J6:J15" si="0">I6/20</f>
        <v>1.2375</v>
      </c>
      <c r="K6" s="12">
        <f t="shared" ref="K6:K15" si="1">J6*0.56</f>
        <v>0.69300000000000006</v>
      </c>
      <c r="L6" s="12">
        <v>48.75</v>
      </c>
      <c r="M6" s="12">
        <f t="shared" ref="M6:M15" si="2">L6/20</f>
        <v>2.4375</v>
      </c>
      <c r="N6" s="12">
        <f t="shared" ref="N6:N15" si="3">M6*0.56</f>
        <v>1.3650000000000002</v>
      </c>
    </row>
    <row r="7" spans="1:14" ht="15.95" customHeight="1" x14ac:dyDescent="0.25">
      <c r="A7" s="9" t="s">
        <v>2</v>
      </c>
      <c r="B7" s="9" t="s">
        <v>38</v>
      </c>
      <c r="C7" s="10" t="s">
        <v>18</v>
      </c>
      <c r="D7" s="9" t="s">
        <v>131</v>
      </c>
      <c r="E7" s="9" t="s">
        <v>79</v>
      </c>
      <c r="F7" s="10" t="s">
        <v>60</v>
      </c>
      <c r="G7" s="10" t="s">
        <v>89</v>
      </c>
      <c r="H7" s="11"/>
      <c r="I7" s="12">
        <v>28.5</v>
      </c>
      <c r="J7" s="12">
        <f t="shared" si="0"/>
        <v>1.425</v>
      </c>
      <c r="K7" s="12">
        <f t="shared" si="1"/>
        <v>0.79800000000000015</v>
      </c>
      <c r="L7" s="12">
        <v>52.5</v>
      </c>
      <c r="M7" s="12">
        <f t="shared" si="2"/>
        <v>2.625</v>
      </c>
      <c r="N7" s="12">
        <f t="shared" si="3"/>
        <v>1.4700000000000002</v>
      </c>
    </row>
    <row r="8" spans="1:14" ht="15.95" customHeight="1" x14ac:dyDescent="0.25">
      <c r="A8" s="9" t="s">
        <v>3</v>
      </c>
      <c r="B8" s="9" t="s">
        <v>39</v>
      </c>
      <c r="C8" s="10" t="s">
        <v>19</v>
      </c>
      <c r="D8" s="9" t="s">
        <v>132</v>
      </c>
      <c r="E8" s="9" t="s">
        <v>80</v>
      </c>
      <c r="F8" s="10" t="s">
        <v>61</v>
      </c>
      <c r="G8" s="10" t="s">
        <v>90</v>
      </c>
      <c r="H8" s="11"/>
      <c r="I8" s="12">
        <v>31</v>
      </c>
      <c r="J8" s="12">
        <f t="shared" si="0"/>
        <v>1.55</v>
      </c>
      <c r="K8" s="12">
        <f t="shared" si="1"/>
        <v>0.8680000000000001</v>
      </c>
      <c r="L8" s="12">
        <v>55</v>
      </c>
      <c r="M8" s="12">
        <f t="shared" si="2"/>
        <v>2.75</v>
      </c>
      <c r="N8" s="12">
        <f t="shared" si="3"/>
        <v>1.54</v>
      </c>
    </row>
    <row r="9" spans="1:14" ht="15.95" customHeight="1" x14ac:dyDescent="0.25">
      <c r="A9" s="9" t="s">
        <v>4</v>
      </c>
      <c r="B9" s="9" t="s">
        <v>40</v>
      </c>
      <c r="C9" s="10" t="s">
        <v>20</v>
      </c>
      <c r="D9" s="9" t="s">
        <v>133</v>
      </c>
      <c r="E9" s="9" t="s">
        <v>81</v>
      </c>
      <c r="F9" s="10" t="s">
        <v>62</v>
      </c>
      <c r="G9" s="10" t="s">
        <v>91</v>
      </c>
      <c r="H9" s="11"/>
      <c r="I9" s="12">
        <v>35.25</v>
      </c>
      <c r="J9" s="12">
        <f t="shared" si="0"/>
        <v>1.7625</v>
      </c>
      <c r="K9" s="12">
        <f t="shared" si="1"/>
        <v>0.9870000000000001</v>
      </c>
      <c r="L9" s="12">
        <v>59.25</v>
      </c>
      <c r="M9" s="12">
        <f t="shared" si="2"/>
        <v>2.9624999999999999</v>
      </c>
      <c r="N9" s="12">
        <f t="shared" si="3"/>
        <v>1.659</v>
      </c>
    </row>
    <row r="10" spans="1:14" ht="15.95" customHeight="1" x14ac:dyDescent="0.25">
      <c r="A10" s="9" t="s">
        <v>5</v>
      </c>
      <c r="B10" s="9" t="s">
        <v>41</v>
      </c>
      <c r="C10" s="10" t="s">
        <v>21</v>
      </c>
      <c r="D10" s="9" t="s">
        <v>134</v>
      </c>
      <c r="E10" s="9" t="s">
        <v>82</v>
      </c>
      <c r="F10" s="10" t="s">
        <v>63</v>
      </c>
      <c r="G10" s="10" t="s">
        <v>117</v>
      </c>
      <c r="H10" s="11"/>
      <c r="I10" s="12">
        <v>40.75</v>
      </c>
      <c r="J10" s="12">
        <f t="shared" si="0"/>
        <v>2.0375000000000001</v>
      </c>
      <c r="K10" s="12">
        <f t="shared" si="1"/>
        <v>1.1410000000000002</v>
      </c>
      <c r="L10" s="12">
        <v>64.75</v>
      </c>
      <c r="M10" s="12">
        <f t="shared" si="2"/>
        <v>3.2374999999999998</v>
      </c>
      <c r="N10" s="12">
        <f t="shared" si="3"/>
        <v>1.8130000000000002</v>
      </c>
    </row>
    <row r="11" spans="1:14" ht="15.95" customHeight="1" x14ac:dyDescent="0.25">
      <c r="A11" s="9" t="s">
        <v>6</v>
      </c>
      <c r="B11" s="9" t="s">
        <v>42</v>
      </c>
      <c r="C11" s="10" t="s">
        <v>22</v>
      </c>
      <c r="D11" s="9" t="s">
        <v>135</v>
      </c>
      <c r="E11" s="9" t="s">
        <v>83</v>
      </c>
      <c r="F11" s="10" t="s">
        <v>64</v>
      </c>
      <c r="G11" s="10" t="s">
        <v>92</v>
      </c>
      <c r="H11" s="11"/>
      <c r="I11" s="12">
        <v>45.75</v>
      </c>
      <c r="J11" s="12">
        <f t="shared" si="0"/>
        <v>2.2875000000000001</v>
      </c>
      <c r="K11" s="12">
        <f t="shared" si="1"/>
        <v>1.2810000000000001</v>
      </c>
      <c r="L11" s="12">
        <v>69.75</v>
      </c>
      <c r="M11" s="12">
        <f t="shared" si="2"/>
        <v>3.4874999999999998</v>
      </c>
      <c r="N11" s="12">
        <f t="shared" si="3"/>
        <v>1.9530000000000001</v>
      </c>
    </row>
    <row r="12" spans="1:14" ht="15.95" customHeight="1" x14ac:dyDescent="0.25">
      <c r="A12" s="9" t="s">
        <v>7</v>
      </c>
      <c r="B12" s="9" t="s">
        <v>43</v>
      </c>
      <c r="C12" s="10" t="s">
        <v>23</v>
      </c>
      <c r="D12" s="9" t="s">
        <v>136</v>
      </c>
      <c r="E12" s="9" t="s">
        <v>84</v>
      </c>
      <c r="F12" s="10" t="s">
        <v>65</v>
      </c>
      <c r="G12" s="10" t="s">
        <v>93</v>
      </c>
      <c r="H12" s="11"/>
      <c r="I12" s="12">
        <v>50.5</v>
      </c>
      <c r="J12" s="12">
        <f t="shared" si="0"/>
        <v>2.5249999999999999</v>
      </c>
      <c r="K12" s="12">
        <f t="shared" si="1"/>
        <v>1.4140000000000001</v>
      </c>
      <c r="L12" s="12">
        <v>74.5</v>
      </c>
      <c r="M12" s="12">
        <f t="shared" si="2"/>
        <v>3.7250000000000001</v>
      </c>
      <c r="N12" s="12">
        <f t="shared" si="3"/>
        <v>2.0860000000000003</v>
      </c>
    </row>
    <row r="13" spans="1:14" ht="15.95" customHeight="1" x14ac:dyDescent="0.25">
      <c r="A13" s="9" t="s">
        <v>8</v>
      </c>
      <c r="B13" s="9" t="s">
        <v>44</v>
      </c>
      <c r="C13" s="10" t="s">
        <v>24</v>
      </c>
      <c r="D13" s="9" t="s">
        <v>137</v>
      </c>
      <c r="E13" s="9" t="s">
        <v>85</v>
      </c>
      <c r="F13" s="10" t="s">
        <v>66</v>
      </c>
      <c r="G13" s="10" t="s">
        <v>116</v>
      </c>
      <c r="H13" s="11"/>
      <c r="I13" s="12">
        <v>52.5</v>
      </c>
      <c r="J13" s="12">
        <f t="shared" si="0"/>
        <v>2.625</v>
      </c>
      <c r="K13" s="12">
        <f t="shared" si="1"/>
        <v>1.4700000000000002</v>
      </c>
      <c r="L13" s="12">
        <v>76.5</v>
      </c>
      <c r="M13" s="12">
        <f t="shared" si="2"/>
        <v>3.8250000000000002</v>
      </c>
      <c r="N13" s="12">
        <f t="shared" si="3"/>
        <v>2.1420000000000003</v>
      </c>
    </row>
    <row r="14" spans="1:14" ht="15.95" customHeight="1" x14ac:dyDescent="0.25">
      <c r="A14" s="9" t="s">
        <v>9</v>
      </c>
      <c r="B14" s="9" t="s">
        <v>45</v>
      </c>
      <c r="C14" s="10" t="s">
        <v>25</v>
      </c>
      <c r="D14" s="9" t="s">
        <v>138</v>
      </c>
      <c r="E14" s="9" t="s">
        <v>86</v>
      </c>
      <c r="F14" s="10" t="s">
        <v>67</v>
      </c>
      <c r="G14" s="10" t="s">
        <v>94</v>
      </c>
      <c r="H14" s="11"/>
      <c r="I14" s="12">
        <v>57.5</v>
      </c>
      <c r="J14" s="12">
        <f t="shared" si="0"/>
        <v>2.875</v>
      </c>
      <c r="K14" s="12">
        <f t="shared" si="1"/>
        <v>1.61</v>
      </c>
      <c r="L14" s="12">
        <v>81.5</v>
      </c>
      <c r="M14" s="12">
        <f t="shared" si="2"/>
        <v>4.0750000000000002</v>
      </c>
      <c r="N14" s="12">
        <f t="shared" si="3"/>
        <v>2.2820000000000005</v>
      </c>
    </row>
    <row r="15" spans="1:14" ht="15.95" customHeight="1" x14ac:dyDescent="0.25">
      <c r="A15" s="9" t="s">
        <v>10</v>
      </c>
      <c r="B15" s="9" t="s">
        <v>46</v>
      </c>
      <c r="C15" s="10" t="s">
        <v>26</v>
      </c>
      <c r="D15" s="9" t="s">
        <v>139</v>
      </c>
      <c r="E15" s="9" t="s">
        <v>87</v>
      </c>
      <c r="F15" s="10" t="s">
        <v>68</v>
      </c>
      <c r="G15" s="10" t="s">
        <v>95</v>
      </c>
      <c r="H15" s="11"/>
      <c r="I15" s="12">
        <v>59</v>
      </c>
      <c r="J15" s="12">
        <f t="shared" si="0"/>
        <v>2.95</v>
      </c>
      <c r="K15" s="12">
        <f t="shared" si="1"/>
        <v>1.6520000000000004</v>
      </c>
      <c r="L15" s="12">
        <v>83</v>
      </c>
      <c r="M15" s="12">
        <f t="shared" si="2"/>
        <v>4.1500000000000004</v>
      </c>
      <c r="N15" s="12">
        <f t="shared" si="3"/>
        <v>2.3240000000000003</v>
      </c>
    </row>
    <row r="16" spans="1:14" ht="15.95" customHeight="1" x14ac:dyDescent="0.25">
      <c r="A16" s="8"/>
      <c r="B16" s="8"/>
      <c r="C16" s="4"/>
      <c r="D16" s="8"/>
      <c r="E16" s="8"/>
      <c r="F16" s="4"/>
      <c r="G16" s="4"/>
      <c r="I16" s="5"/>
      <c r="J16" s="5"/>
      <c r="K16" s="5"/>
      <c r="L16" s="5"/>
      <c r="M16" s="5"/>
      <c r="N16" s="5"/>
    </row>
    <row r="17" spans="1:15" s="1" customFormat="1" ht="15.95" customHeight="1" x14ac:dyDescent="0.3">
      <c r="A17" s="23" t="s">
        <v>12</v>
      </c>
      <c r="B17" s="23"/>
      <c r="C17" s="24"/>
      <c r="D17" s="23"/>
      <c r="E17" s="23"/>
      <c r="F17" s="23"/>
      <c r="G17" s="23"/>
      <c r="H17" s="23"/>
      <c r="I17" s="25"/>
      <c r="J17" s="2"/>
      <c r="K17" s="2"/>
    </row>
    <row r="18" spans="1:15" s="1" customFormat="1" ht="15.95" customHeight="1" x14ac:dyDescent="0.3">
      <c r="A18" s="15"/>
      <c r="B18" s="15"/>
      <c r="C18" s="15"/>
      <c r="D18" s="15"/>
      <c r="E18" s="15"/>
      <c r="F18" s="15"/>
      <c r="G18" s="15"/>
      <c r="H18" s="15"/>
      <c r="I18" s="26" t="s">
        <v>142</v>
      </c>
      <c r="J18" s="26"/>
      <c r="K18" s="26"/>
      <c r="L18" s="26" t="s">
        <v>142</v>
      </c>
      <c r="M18" s="26"/>
      <c r="N18" s="26"/>
    </row>
    <row r="19" spans="1:15" ht="15.95" customHeight="1" thickBot="1" x14ac:dyDescent="0.3">
      <c r="A19" s="15"/>
      <c r="B19" s="16" t="s">
        <v>14</v>
      </c>
      <c r="C19" s="16" t="s">
        <v>14</v>
      </c>
      <c r="D19" s="16" t="s">
        <v>14</v>
      </c>
      <c r="E19" s="16" t="s">
        <v>15</v>
      </c>
      <c r="F19" s="16" t="s">
        <v>15</v>
      </c>
      <c r="G19" s="16" t="s">
        <v>15</v>
      </c>
      <c r="H19" s="18"/>
      <c r="I19" s="26" t="s">
        <v>144</v>
      </c>
      <c r="J19" s="26"/>
      <c r="K19" s="26"/>
      <c r="L19" s="26" t="s">
        <v>145</v>
      </c>
      <c r="M19" s="26"/>
      <c r="N19" s="26"/>
    </row>
    <row r="20" spans="1:15" ht="15.95" customHeight="1" x14ac:dyDescent="0.25">
      <c r="A20" s="17" t="s">
        <v>13</v>
      </c>
      <c r="B20" s="15" t="s">
        <v>111</v>
      </c>
      <c r="C20" s="15" t="s">
        <v>112</v>
      </c>
      <c r="D20" s="15" t="s">
        <v>113</v>
      </c>
      <c r="E20" s="15" t="s">
        <v>111</v>
      </c>
      <c r="F20" s="15" t="s">
        <v>112</v>
      </c>
      <c r="G20" s="15" t="s">
        <v>113</v>
      </c>
      <c r="H20" s="18"/>
      <c r="I20" s="19" t="s">
        <v>143</v>
      </c>
      <c r="J20" s="19" t="s">
        <v>140</v>
      </c>
      <c r="K20" s="19" t="s">
        <v>141</v>
      </c>
      <c r="L20" s="19" t="s">
        <v>143</v>
      </c>
      <c r="M20" s="19" t="s">
        <v>140</v>
      </c>
      <c r="N20" s="19" t="s">
        <v>141</v>
      </c>
    </row>
    <row r="21" spans="1:15" ht="15.95" customHeight="1" x14ac:dyDescent="0.25">
      <c r="A21" s="9" t="s">
        <v>0</v>
      </c>
      <c r="B21" s="9" t="s">
        <v>47</v>
      </c>
      <c r="C21" s="10" t="s">
        <v>27</v>
      </c>
      <c r="D21" s="9" t="s">
        <v>57</v>
      </c>
      <c r="E21" s="9" t="s">
        <v>77</v>
      </c>
      <c r="F21" s="10" t="s">
        <v>58</v>
      </c>
      <c r="G21" s="10" t="s">
        <v>88</v>
      </c>
      <c r="H21" s="13"/>
      <c r="I21" s="12">
        <v>22.75</v>
      </c>
      <c r="J21" s="12">
        <f>I21/20</f>
        <v>1.1375</v>
      </c>
      <c r="K21" s="12">
        <f>J21*0.56</f>
        <v>0.63700000000000001</v>
      </c>
      <c r="L21" s="12">
        <v>46.75</v>
      </c>
      <c r="M21" s="12">
        <f>L21/20</f>
        <v>2.3374999999999999</v>
      </c>
      <c r="N21" s="12">
        <f>M21*0.56</f>
        <v>1.3090000000000002</v>
      </c>
      <c r="O21" s="6"/>
    </row>
    <row r="22" spans="1:15" ht="15.95" customHeight="1" x14ac:dyDescent="0.25">
      <c r="A22" s="9" t="s">
        <v>1</v>
      </c>
      <c r="B22" s="9" t="s">
        <v>48</v>
      </c>
      <c r="C22" s="10" t="s">
        <v>16</v>
      </c>
      <c r="D22" s="9" t="s">
        <v>119</v>
      </c>
      <c r="E22" s="9" t="s">
        <v>96</v>
      </c>
      <c r="F22" s="14" t="s">
        <v>69</v>
      </c>
      <c r="G22" s="10" t="s">
        <v>114</v>
      </c>
      <c r="H22" s="13"/>
      <c r="I22" s="12">
        <v>25.25</v>
      </c>
      <c r="J22" s="12">
        <f t="shared" ref="J22:J31" si="4">I22/20</f>
        <v>1.2625</v>
      </c>
      <c r="K22" s="12">
        <f t="shared" ref="K22:K31" si="5">J22*0.56</f>
        <v>0.70700000000000007</v>
      </c>
      <c r="L22" s="12">
        <v>49.25</v>
      </c>
      <c r="M22" s="12">
        <f t="shared" ref="M22:M31" si="6">L22/20</f>
        <v>2.4624999999999999</v>
      </c>
      <c r="N22" s="12">
        <f t="shared" ref="N22:N31" si="7">M22*0.56</f>
        <v>1.379</v>
      </c>
      <c r="O22" s="6"/>
    </row>
    <row r="23" spans="1:15" ht="15.95" customHeight="1" x14ac:dyDescent="0.25">
      <c r="A23" s="9" t="s">
        <v>2</v>
      </c>
      <c r="B23" s="9" t="s">
        <v>49</v>
      </c>
      <c r="C23" s="10" t="s">
        <v>28</v>
      </c>
      <c r="D23" s="9" t="s">
        <v>120</v>
      </c>
      <c r="E23" s="9" t="s">
        <v>97</v>
      </c>
      <c r="F23" s="10" t="s">
        <v>70</v>
      </c>
      <c r="G23" s="10" t="s">
        <v>105</v>
      </c>
      <c r="H23" s="13"/>
      <c r="I23" s="12">
        <v>28.25</v>
      </c>
      <c r="J23" s="12">
        <f t="shared" si="4"/>
        <v>1.4125000000000001</v>
      </c>
      <c r="K23" s="12">
        <f t="shared" si="5"/>
        <v>0.79100000000000015</v>
      </c>
      <c r="L23" s="12">
        <v>52.25</v>
      </c>
      <c r="M23" s="12">
        <f t="shared" si="6"/>
        <v>2.6124999999999998</v>
      </c>
      <c r="N23" s="12">
        <f t="shared" si="7"/>
        <v>1.4630000000000001</v>
      </c>
      <c r="O23" s="6"/>
    </row>
    <row r="24" spans="1:15" ht="15.95" customHeight="1" x14ac:dyDescent="0.25">
      <c r="A24" s="9" t="s">
        <v>3</v>
      </c>
      <c r="B24" s="9" t="s">
        <v>50</v>
      </c>
      <c r="C24" s="10" t="s">
        <v>29</v>
      </c>
      <c r="D24" s="9" t="s">
        <v>121</v>
      </c>
      <c r="E24" s="9" t="s">
        <v>98</v>
      </c>
      <c r="F24" s="10" t="s">
        <v>61</v>
      </c>
      <c r="G24" s="10" t="s">
        <v>90</v>
      </c>
      <c r="H24" s="13"/>
      <c r="I24" s="12">
        <v>31.5</v>
      </c>
      <c r="J24" s="12">
        <f t="shared" si="4"/>
        <v>1.575</v>
      </c>
      <c r="K24" s="12">
        <f t="shared" si="5"/>
        <v>0.88200000000000001</v>
      </c>
      <c r="L24" s="12">
        <v>55.5</v>
      </c>
      <c r="M24" s="12">
        <f t="shared" si="6"/>
        <v>2.7749999999999999</v>
      </c>
      <c r="N24" s="12">
        <f t="shared" si="7"/>
        <v>1.554</v>
      </c>
      <c r="O24" s="6"/>
    </row>
    <row r="25" spans="1:15" ht="15.95" customHeight="1" x14ac:dyDescent="0.25">
      <c r="A25" s="9" t="s">
        <v>4</v>
      </c>
      <c r="B25" s="9" t="s">
        <v>40</v>
      </c>
      <c r="C25" s="10" t="s">
        <v>20</v>
      </c>
      <c r="D25" s="9" t="s">
        <v>122</v>
      </c>
      <c r="E25" s="9" t="s">
        <v>81</v>
      </c>
      <c r="F25" s="10" t="s">
        <v>62</v>
      </c>
      <c r="G25" s="10" t="s">
        <v>91</v>
      </c>
      <c r="H25" s="13"/>
      <c r="I25" s="12">
        <v>35.25</v>
      </c>
      <c r="J25" s="12">
        <f t="shared" si="4"/>
        <v>1.7625</v>
      </c>
      <c r="K25" s="12">
        <f t="shared" si="5"/>
        <v>0.9870000000000001</v>
      </c>
      <c r="L25" s="12">
        <v>59.25</v>
      </c>
      <c r="M25" s="12">
        <f t="shared" si="6"/>
        <v>2.9624999999999999</v>
      </c>
      <c r="N25" s="12">
        <f t="shared" si="7"/>
        <v>1.659</v>
      </c>
      <c r="O25" s="6"/>
    </row>
    <row r="26" spans="1:15" ht="15.95" customHeight="1" x14ac:dyDescent="0.25">
      <c r="A26" s="9" t="s">
        <v>5</v>
      </c>
      <c r="B26" s="9" t="s">
        <v>51</v>
      </c>
      <c r="C26" s="10" t="s">
        <v>30</v>
      </c>
      <c r="D26" s="9" t="s">
        <v>123</v>
      </c>
      <c r="E26" s="9" t="s">
        <v>99</v>
      </c>
      <c r="F26" s="10" t="s">
        <v>71</v>
      </c>
      <c r="G26" s="10" t="s">
        <v>106</v>
      </c>
      <c r="H26" s="13"/>
      <c r="I26" s="12">
        <v>39.25</v>
      </c>
      <c r="J26" s="12">
        <f t="shared" si="4"/>
        <v>1.9624999999999999</v>
      </c>
      <c r="K26" s="12">
        <f t="shared" si="5"/>
        <v>1.099</v>
      </c>
      <c r="L26" s="12">
        <v>63.25</v>
      </c>
      <c r="M26" s="12">
        <f t="shared" si="6"/>
        <v>3.1625000000000001</v>
      </c>
      <c r="N26" s="12">
        <f t="shared" si="7"/>
        <v>1.7710000000000001</v>
      </c>
      <c r="O26" s="6"/>
    </row>
    <row r="27" spans="1:15" ht="15.95" customHeight="1" x14ac:dyDescent="0.25">
      <c r="A27" s="9" t="s">
        <v>6</v>
      </c>
      <c r="B27" s="9" t="s">
        <v>52</v>
      </c>
      <c r="C27" s="10" t="s">
        <v>31</v>
      </c>
      <c r="D27" s="9" t="s">
        <v>124</v>
      </c>
      <c r="E27" s="9" t="s">
        <v>100</v>
      </c>
      <c r="F27" s="10" t="s">
        <v>72</v>
      </c>
      <c r="G27" s="10" t="s">
        <v>107</v>
      </c>
      <c r="H27" s="13"/>
      <c r="I27" s="12">
        <v>44</v>
      </c>
      <c r="J27" s="12">
        <f t="shared" si="4"/>
        <v>2.2000000000000002</v>
      </c>
      <c r="K27" s="12">
        <f t="shared" si="5"/>
        <v>1.2320000000000002</v>
      </c>
      <c r="L27" s="12">
        <v>68</v>
      </c>
      <c r="M27" s="12">
        <f t="shared" si="6"/>
        <v>3.4</v>
      </c>
      <c r="N27" s="12">
        <f t="shared" si="7"/>
        <v>1.9040000000000001</v>
      </c>
      <c r="O27" s="6"/>
    </row>
    <row r="28" spans="1:15" ht="15.95" customHeight="1" x14ac:dyDescent="0.25">
      <c r="A28" s="9" t="s">
        <v>7</v>
      </c>
      <c r="B28" s="9" t="s">
        <v>53</v>
      </c>
      <c r="C28" s="10" t="s">
        <v>32</v>
      </c>
      <c r="D28" s="9" t="s">
        <v>125</v>
      </c>
      <c r="E28" s="9" t="s">
        <v>101</v>
      </c>
      <c r="F28" s="10" t="s">
        <v>73</v>
      </c>
      <c r="G28" s="10" t="s">
        <v>115</v>
      </c>
      <c r="H28" s="13"/>
      <c r="I28" s="12">
        <v>50</v>
      </c>
      <c r="J28" s="12">
        <f t="shared" si="4"/>
        <v>2.5</v>
      </c>
      <c r="K28" s="12">
        <f t="shared" si="5"/>
        <v>1.4000000000000001</v>
      </c>
      <c r="L28" s="12">
        <v>74</v>
      </c>
      <c r="M28" s="12">
        <f t="shared" si="6"/>
        <v>3.7</v>
      </c>
      <c r="N28" s="12">
        <f t="shared" si="7"/>
        <v>2.0720000000000005</v>
      </c>
      <c r="O28" s="6"/>
    </row>
    <row r="29" spans="1:15" ht="15.95" customHeight="1" x14ac:dyDescent="0.25">
      <c r="A29" s="9" t="s">
        <v>8</v>
      </c>
      <c r="B29" s="9" t="s">
        <v>54</v>
      </c>
      <c r="C29" s="10" t="s">
        <v>33</v>
      </c>
      <c r="D29" s="9" t="s">
        <v>126</v>
      </c>
      <c r="E29" s="9" t="s">
        <v>102</v>
      </c>
      <c r="F29" s="10" t="s">
        <v>74</v>
      </c>
      <c r="G29" s="10" t="s">
        <v>108</v>
      </c>
      <c r="H29" s="13"/>
      <c r="I29" s="12">
        <v>56</v>
      </c>
      <c r="J29" s="12">
        <f t="shared" si="4"/>
        <v>2.8</v>
      </c>
      <c r="K29" s="12">
        <f t="shared" si="5"/>
        <v>1.5680000000000001</v>
      </c>
      <c r="L29" s="12">
        <v>80</v>
      </c>
      <c r="M29" s="12">
        <f t="shared" si="6"/>
        <v>4</v>
      </c>
      <c r="N29" s="12">
        <f t="shared" si="7"/>
        <v>2.2400000000000002</v>
      </c>
      <c r="O29" s="6"/>
    </row>
    <row r="30" spans="1:15" ht="15.95" customHeight="1" x14ac:dyDescent="0.25">
      <c r="A30" s="9" t="s">
        <v>9</v>
      </c>
      <c r="B30" s="9" t="s">
        <v>55</v>
      </c>
      <c r="C30" s="10" t="s">
        <v>34</v>
      </c>
      <c r="D30" s="9" t="s">
        <v>127</v>
      </c>
      <c r="E30" s="9" t="s">
        <v>103</v>
      </c>
      <c r="F30" s="10" t="s">
        <v>75</v>
      </c>
      <c r="G30" s="10" t="s">
        <v>109</v>
      </c>
      <c r="H30" s="13"/>
      <c r="I30" s="12">
        <v>61.75</v>
      </c>
      <c r="J30" s="12">
        <f t="shared" si="4"/>
        <v>3.0874999999999999</v>
      </c>
      <c r="K30" s="12">
        <f t="shared" si="5"/>
        <v>1.7290000000000001</v>
      </c>
      <c r="L30" s="12">
        <v>85.75</v>
      </c>
      <c r="M30" s="12">
        <f t="shared" si="6"/>
        <v>4.2874999999999996</v>
      </c>
      <c r="N30" s="12">
        <f t="shared" si="7"/>
        <v>2.4010000000000002</v>
      </c>
      <c r="O30" s="6"/>
    </row>
    <row r="31" spans="1:15" ht="15.95" customHeight="1" x14ac:dyDescent="0.25">
      <c r="A31" s="9" t="s">
        <v>10</v>
      </c>
      <c r="B31" s="9" t="s">
        <v>56</v>
      </c>
      <c r="C31" s="10" t="s">
        <v>35</v>
      </c>
      <c r="D31" s="9" t="s">
        <v>128</v>
      </c>
      <c r="E31" s="9" t="s">
        <v>104</v>
      </c>
      <c r="F31" s="10" t="s">
        <v>76</v>
      </c>
      <c r="G31" s="10" t="s">
        <v>110</v>
      </c>
      <c r="H31" s="13"/>
      <c r="I31" s="12">
        <v>67</v>
      </c>
      <c r="J31" s="12">
        <f t="shared" si="4"/>
        <v>3.35</v>
      </c>
      <c r="K31" s="12">
        <f t="shared" si="5"/>
        <v>1.8760000000000003</v>
      </c>
      <c r="L31" s="12">
        <v>91</v>
      </c>
      <c r="M31" s="12">
        <f t="shared" si="6"/>
        <v>4.55</v>
      </c>
      <c r="N31" s="12">
        <f t="shared" si="7"/>
        <v>2.548</v>
      </c>
      <c r="O31" s="6"/>
    </row>
  </sheetData>
  <mergeCells count="8">
    <mergeCell ref="I19:K19"/>
    <mergeCell ref="L19:N19"/>
    <mergeCell ref="I3:K3"/>
    <mergeCell ref="I2:K2"/>
    <mergeCell ref="L2:N2"/>
    <mergeCell ref="L3:N3"/>
    <mergeCell ref="I18:K18"/>
    <mergeCell ref="L18:N18"/>
  </mergeCells>
  <conditionalFormatting sqref="A1:N16">
    <cfRule type="expression" dxfId="4" priority="4">
      <formula>"MOD(ROW(),2)=0"</formula>
    </cfRule>
    <cfRule type="expression" priority="5">
      <formula>"MOD(ROW(),2)=0"</formula>
    </cfRule>
    <cfRule type="expression" dxfId="3" priority="6">
      <formula>"MOD(ROW(),2)=0"</formula>
    </cfRule>
  </conditionalFormatting>
  <conditionalFormatting sqref="A1:N15">
    <cfRule type="expression" dxfId="2" priority="3">
      <formula>MOD(ROW(),2)=0</formula>
    </cfRule>
    <cfRule type="expression" dxfId="1" priority="2">
      <formula>MOD(ROW(),2)=0</formula>
    </cfRule>
  </conditionalFormatting>
  <conditionalFormatting sqref="A17:N31">
    <cfRule type="expression" dxfId="0" priority="1">
      <formula>MOD(ROW(),2)=0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2019-06-19T08:49:26Z</dcterms:created>
  <dcterms:modified xsi:type="dcterms:W3CDTF">2019-06-20T05:18:36Z</dcterms:modified>
</cp:coreProperties>
</file>